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ent\KINGSTON\VINCE\Kring NOV\Kring vereniging_kamp\"/>
    </mc:Choice>
  </mc:AlternateContent>
  <bookViews>
    <workbookView xWindow="0" yWindow="0" windowWidth="23040" windowHeight="9390"/>
  </bookViews>
  <sheets>
    <sheet name="Ponies" sheetId="2" r:id="rId1"/>
    <sheet name="Paarden" sheetId="3" r:id="rId2"/>
  </sheets>
  <definedNames>
    <definedName name="_xlnm._FilterDatabase" localSheetId="1" hidden="1">Paarden!$A$3:$O$3</definedName>
    <definedName name="_xlnm._FilterDatabase" localSheetId="0" hidden="1">Ponies!$A$3:$N$40</definedName>
    <definedName name="_xlnm.Print_Area" localSheetId="1">Paarden!$A$1:$O$21</definedName>
    <definedName name="_xlnm.Print_Area" localSheetId="0">Ponies!$A$1:$N$40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11" i="3"/>
  <c r="M12" i="3"/>
  <c r="M13" i="3"/>
  <c r="M14" i="3"/>
  <c r="M8" i="3"/>
  <c r="M9" i="3"/>
  <c r="M10" i="3"/>
  <c r="M15" i="3"/>
  <c r="M16" i="3"/>
  <c r="M17" i="3"/>
  <c r="M18" i="3"/>
  <c r="M19" i="3"/>
  <c r="M20" i="3"/>
  <c r="M21" i="3"/>
  <c r="N8" i="3" l="1"/>
  <c r="N11" i="3"/>
  <c r="N4" i="3"/>
  <c r="N19" i="3"/>
  <c r="N15" i="3"/>
</calcChain>
</file>

<file path=xl/sharedStrings.xml><?xml version="1.0" encoding="utf-8"?>
<sst xmlns="http://schemas.openxmlformats.org/spreadsheetml/2006/main" count="297" uniqueCount="158">
  <si>
    <t>WET 1</t>
  </si>
  <si>
    <t>Belle</t>
  </si>
  <si>
    <t>B</t>
  </si>
  <si>
    <t>D</t>
  </si>
  <si>
    <t>L</t>
  </si>
  <si>
    <t>BB</t>
  </si>
  <si>
    <t>A</t>
  </si>
  <si>
    <t>C</t>
  </si>
  <si>
    <t>Kaiser</t>
  </si>
  <si>
    <t>Elsje</t>
  </si>
  <si>
    <t>Carmen</t>
  </si>
  <si>
    <t>Floor</t>
  </si>
  <si>
    <t>Rafaella</t>
  </si>
  <si>
    <t>Goldy</t>
  </si>
  <si>
    <t>Francis van Gemert</t>
  </si>
  <si>
    <t>Annika de Groot</t>
  </si>
  <si>
    <t>Laura Tiemens</t>
  </si>
  <si>
    <t>Mc Flurry</t>
  </si>
  <si>
    <t>WET 2</t>
  </si>
  <si>
    <t>Annelivia Kuijpers</t>
  </si>
  <si>
    <t>Sophie Berkhoff</t>
  </si>
  <si>
    <t>Pieter Berkhoff</t>
  </si>
  <si>
    <t>Tara Sas</t>
  </si>
  <si>
    <t>Bonfire</t>
  </si>
  <si>
    <t>Zaragossa</t>
  </si>
  <si>
    <t>Cheela</t>
  </si>
  <si>
    <t>Undercovers Doortje</t>
  </si>
  <si>
    <t>Vampire</t>
  </si>
  <si>
    <t>Ziezo</t>
  </si>
  <si>
    <t>Blueberry</t>
  </si>
  <si>
    <t>Danielle Akster</t>
  </si>
  <si>
    <t>Saskia Kerpel</t>
  </si>
  <si>
    <t>NRC</t>
  </si>
  <si>
    <t>Fleur Hillen</t>
  </si>
  <si>
    <t>Amber Vriesema</t>
  </si>
  <si>
    <t>Noreen van den Dragt</t>
  </si>
  <si>
    <t>Petrice Polinder</t>
  </si>
  <si>
    <t>KMD</t>
  </si>
  <si>
    <t>Femke van Triest</t>
  </si>
  <si>
    <t>Hadassa van W</t>
  </si>
  <si>
    <t>Misha Posma</t>
  </si>
  <si>
    <t>Dirk</t>
  </si>
  <si>
    <t>Lara Hoften</t>
  </si>
  <si>
    <t>Linda Keizer</t>
  </si>
  <si>
    <t>Doutzen D</t>
  </si>
  <si>
    <t>Rakkers uit Wezep</t>
  </si>
  <si>
    <t>Looky</t>
  </si>
  <si>
    <t>Quinana Altena</t>
  </si>
  <si>
    <t>Florian</t>
  </si>
  <si>
    <t>M</t>
  </si>
  <si>
    <t>Louisa Pongers</t>
  </si>
  <si>
    <t>Flash</t>
  </si>
  <si>
    <t>Yaël Kooiker</t>
  </si>
  <si>
    <t>Gold Fever</t>
  </si>
  <si>
    <t>Toppers uit Wezep</t>
  </si>
  <si>
    <t>Sushi</t>
  </si>
  <si>
    <t>Chayenne Karel</t>
  </si>
  <si>
    <t>Liberty</t>
  </si>
  <si>
    <t xml:space="preserve">Romy de Jonge </t>
  </si>
  <si>
    <t>Lancome Paris</t>
  </si>
  <si>
    <t>Springers uit Wezep</t>
  </si>
  <si>
    <t>Harmen Hoksbergen</t>
  </si>
  <si>
    <t>Gleut</t>
  </si>
  <si>
    <t>Henk van Rijssen</t>
  </si>
  <si>
    <t>Santos</t>
  </si>
  <si>
    <t>Kirsten van de Berg</t>
  </si>
  <si>
    <t>Bolletje</t>
  </si>
  <si>
    <t>Heuvelruiters</t>
  </si>
  <si>
    <t>Hulshorst</t>
  </si>
  <si>
    <t>Eline Quik</t>
  </si>
  <si>
    <t>Durin</t>
  </si>
  <si>
    <t>Patricia Hop</t>
  </si>
  <si>
    <t>Anubis</t>
  </si>
  <si>
    <t>Marinda van Omme</t>
  </si>
  <si>
    <t>Flevo team 1</t>
  </si>
  <si>
    <t>Maud Hanse</t>
  </si>
  <si>
    <t>Sunsine</t>
  </si>
  <si>
    <t>Krim</t>
  </si>
  <si>
    <t>Sattie</t>
  </si>
  <si>
    <t>Janna Twisk</t>
  </si>
  <si>
    <t>Miss Dexter</t>
  </si>
  <si>
    <t>Emma Bremer</t>
  </si>
  <si>
    <t>Flevo team 2</t>
  </si>
  <si>
    <t>Zoe Ras</t>
  </si>
  <si>
    <t>Happy</t>
  </si>
  <si>
    <t>Tereza Isreal</t>
  </si>
  <si>
    <t>Oleandra</t>
  </si>
  <si>
    <t>Magnum</t>
  </si>
  <si>
    <t>Quinn</t>
  </si>
  <si>
    <t>Marit Lek</t>
  </si>
  <si>
    <t xml:space="preserve">Silke van Riel </t>
  </si>
  <si>
    <t>Flevo team 3</t>
  </si>
  <si>
    <t>Zeb</t>
  </si>
  <si>
    <t>Angelique van de Weel</t>
  </si>
  <si>
    <t>Lunna Llena</t>
  </si>
  <si>
    <t>E</t>
  </si>
  <si>
    <t>Babette Hanse</t>
  </si>
  <si>
    <t>Countrys Boy</t>
  </si>
  <si>
    <t>Eva Twisk</t>
  </si>
  <si>
    <t>Toran</t>
  </si>
  <si>
    <t>Flevo team 4</t>
  </si>
  <si>
    <t>Esther Lammerts</t>
  </si>
  <si>
    <t>Zero</t>
  </si>
  <si>
    <t>Jens Blonk</t>
  </si>
  <si>
    <t>Emma</t>
  </si>
  <si>
    <t>Marijn Maas</t>
  </si>
  <si>
    <t>Silver</t>
  </si>
  <si>
    <t>Randmeerruiters</t>
  </si>
  <si>
    <t>Luca Guitink</t>
  </si>
  <si>
    <t>Cooley Kodachrome</t>
  </si>
  <si>
    <t>Natascha Visch</t>
  </si>
  <si>
    <t>Aoklunmiek</t>
  </si>
  <si>
    <t>Lily Jansen</t>
  </si>
  <si>
    <t>Excellent</t>
  </si>
  <si>
    <t>Paula Franken</t>
  </si>
  <si>
    <t>Hyacinth-scais</t>
  </si>
  <si>
    <t>DDDL</t>
  </si>
  <si>
    <t>Dyanne van 't Hul</t>
  </si>
  <si>
    <t>Flits</t>
  </si>
  <si>
    <t>Duuk Fikse</t>
  </si>
  <si>
    <t>Rieboy</t>
  </si>
  <si>
    <t>Desiree Agterhuis</t>
  </si>
  <si>
    <t>Lotte</t>
  </si>
  <si>
    <t>Larissa ten Hove</t>
  </si>
  <si>
    <t>Penny</t>
  </si>
  <si>
    <t>Egbert van Zalk</t>
  </si>
  <si>
    <t>Edmo</t>
  </si>
  <si>
    <t>Gouvernor</t>
  </si>
  <si>
    <t xml:space="preserve">Tamar Blonk </t>
  </si>
  <si>
    <t>Tabel A</t>
  </si>
  <si>
    <t>Barrage</t>
  </si>
  <si>
    <t xml:space="preserve">Totaal sec. </t>
  </si>
  <si>
    <t>Totaal ver.</t>
  </si>
  <si>
    <t>Uitslag</t>
  </si>
  <si>
    <t>Nr</t>
  </si>
  <si>
    <t>Ruiter</t>
  </si>
  <si>
    <t>Pony</t>
  </si>
  <si>
    <t>klasse</t>
  </si>
  <si>
    <t>Cat.</t>
  </si>
  <si>
    <t>Vereniging</t>
  </si>
  <si>
    <t>hoogte</t>
  </si>
  <si>
    <t>Parc.</t>
  </si>
  <si>
    <t>P Tijd</t>
  </si>
  <si>
    <t>barr</t>
  </si>
  <si>
    <t>B Tijd</t>
  </si>
  <si>
    <t>ttl sec</t>
  </si>
  <si>
    <t>ttl ver.</t>
  </si>
  <si>
    <t xml:space="preserve"> </t>
  </si>
  <si>
    <t>Paarden</t>
  </si>
  <si>
    <t>parc</t>
  </si>
  <si>
    <t>ptijd</t>
  </si>
  <si>
    <t>btijd</t>
  </si>
  <si>
    <t>ttl ver</t>
  </si>
  <si>
    <t>Maud Leewis</t>
  </si>
  <si>
    <t>UITSLAG VER. KAMPIOENSCHAP KRING NOORD OOST VELUWE EN FLEVOLAND 2019</t>
  </si>
  <si>
    <t>Zahra-Lindi Malcus</t>
  </si>
  <si>
    <t>Elise Deurwaarder</t>
  </si>
  <si>
    <t>Ji Na Polinder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</si>
</sst>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2" fontId="4" fillId="0" borderId="0" xfId="1" applyNumberFormat="1" applyFont="1"/>
    <xf numFmtId="0" fontId="4" fillId="0" borderId="0" xfId="1" applyFont="1" applyAlignment="1">
      <alignment horizontal="center"/>
    </xf>
    <xf numFmtId="0" fontId="1" fillId="0" borderId="0" xfId="1" applyFont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2" fillId="0" borderId="2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2" fillId="0" borderId="2" xfId="1" applyNumberFormat="1" applyFont="1" applyBorder="1"/>
    <xf numFmtId="2" fontId="2" fillId="0" borderId="2" xfId="1" applyNumberFormat="1" applyFont="1" applyBorder="1" applyAlignment="1">
      <alignment horizontal="center"/>
    </xf>
    <xf numFmtId="0" fontId="0" fillId="0" borderId="2" xfId="0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0" xfId="1" applyFont="1" applyBorder="1"/>
    <xf numFmtId="0" fontId="6" fillId="0" borderId="0" xfId="1" applyFont="1" applyFill="1" applyBorder="1"/>
    <xf numFmtId="2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1" fontId="2" fillId="0" borderId="2" xfId="1" applyNumberFormat="1" applyFont="1" applyBorder="1"/>
  </cellXfs>
  <cellStyles count="2">
    <cellStyle name="Normal" xfId="0" builtinId="0"/>
    <cellStyle name="Normal 2" xfId="1"/>
  </cellStyles>
  <dxfs count="2"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116" zoomScaleNormal="116" workbookViewId="0">
      <pane ySplit="3" topLeftCell="A4" activePane="bottomLeft" state="frozenSplit"/>
      <selection activeCell="F30" sqref="F30"/>
      <selection pane="bottomLeft"/>
    </sheetView>
  </sheetViews>
  <sheetFormatPr defaultRowHeight="15" x14ac:dyDescent="0.25"/>
  <cols>
    <col min="1" max="1" width="3.28515625" style="1" bestFit="1" customWidth="1"/>
    <col min="2" max="2" width="25.140625" style="1" customWidth="1"/>
    <col min="3" max="3" width="19.85546875" style="1" bestFit="1" customWidth="1"/>
    <col min="4" max="4" width="9.28515625" style="2" customWidth="1"/>
    <col min="5" max="5" width="4.42578125" style="2" bestFit="1" customWidth="1"/>
    <col min="6" max="6" width="27.140625" style="1" bestFit="1" customWidth="1"/>
    <col min="7" max="7" width="7.28515625" style="2" bestFit="1" customWidth="1"/>
    <col min="8" max="8" width="8.140625" style="1" bestFit="1" customWidth="1"/>
    <col min="9" max="9" width="7.7109375" style="3" customWidth="1"/>
    <col min="10" max="10" width="8.28515625" style="1" bestFit="1" customWidth="1"/>
    <col min="11" max="11" width="7.7109375" style="3" customWidth="1"/>
    <col min="12" max="12" width="12.140625" style="3" customWidth="1"/>
    <col min="13" max="13" width="10.7109375" style="3" customWidth="1"/>
    <col min="14" max="14" width="7.28515625" style="2" bestFit="1" customWidth="1"/>
    <col min="15" max="16384" width="9.140625" style="1"/>
  </cols>
  <sheetData>
    <row r="1" spans="1:14" x14ac:dyDescent="0.25">
      <c r="B1" s="1" t="s">
        <v>154</v>
      </c>
    </row>
    <row r="2" spans="1:14" x14ac:dyDescent="0.25">
      <c r="H2" s="4" t="s">
        <v>129</v>
      </c>
      <c r="I2" s="5"/>
      <c r="J2" s="4" t="s">
        <v>130</v>
      </c>
      <c r="K2" s="5"/>
      <c r="L2" s="5" t="s">
        <v>131</v>
      </c>
      <c r="M2" s="5" t="s">
        <v>132</v>
      </c>
      <c r="N2" s="6" t="s">
        <v>133</v>
      </c>
    </row>
    <row r="3" spans="1:14" ht="17.25" customHeight="1" x14ac:dyDescent="0.25">
      <c r="A3" s="1" t="s">
        <v>134</v>
      </c>
      <c r="B3" s="7" t="s">
        <v>135</v>
      </c>
      <c r="C3" s="7" t="s">
        <v>136</v>
      </c>
      <c r="D3" s="2" t="s">
        <v>137</v>
      </c>
      <c r="E3" s="2" t="s">
        <v>138</v>
      </c>
      <c r="F3" s="1" t="s">
        <v>139</v>
      </c>
      <c r="G3" s="2" t="s">
        <v>140</v>
      </c>
      <c r="H3" s="8" t="s">
        <v>141</v>
      </c>
      <c r="I3" s="9" t="s">
        <v>142</v>
      </c>
      <c r="J3" s="8" t="s">
        <v>143</v>
      </c>
      <c r="K3" s="9" t="s">
        <v>144</v>
      </c>
      <c r="L3" s="9" t="s">
        <v>145</v>
      </c>
      <c r="M3" s="9" t="s">
        <v>146</v>
      </c>
      <c r="N3" s="10" t="s">
        <v>133</v>
      </c>
    </row>
    <row r="4" spans="1:14" ht="17.25" customHeight="1" x14ac:dyDescent="0.25">
      <c r="A4" s="12">
        <v>9</v>
      </c>
      <c r="B4" s="12" t="s">
        <v>155</v>
      </c>
      <c r="C4" s="12" t="s">
        <v>12</v>
      </c>
      <c r="D4" s="13" t="s">
        <v>4</v>
      </c>
      <c r="E4" s="14" t="s">
        <v>2</v>
      </c>
      <c r="F4" s="12" t="s">
        <v>0</v>
      </c>
      <c r="G4" s="13">
        <v>70</v>
      </c>
      <c r="H4" s="11">
        <v>0</v>
      </c>
      <c r="I4" s="15">
        <v>65.22</v>
      </c>
      <c r="J4" s="31">
        <v>0</v>
      </c>
      <c r="K4" s="15">
        <v>35.340000000000003</v>
      </c>
      <c r="L4" s="16">
        <v>35.340000000000003</v>
      </c>
      <c r="M4" s="11">
        <v>127.24000000000001</v>
      </c>
      <c r="N4" s="20">
        <v>1</v>
      </c>
    </row>
    <row r="5" spans="1:14" ht="17.25" customHeight="1" x14ac:dyDescent="0.25">
      <c r="A5" s="20">
        <v>24</v>
      </c>
      <c r="B5" s="11" t="s">
        <v>16</v>
      </c>
      <c r="C5" s="11" t="s">
        <v>13</v>
      </c>
      <c r="D5" s="20" t="s">
        <v>4</v>
      </c>
      <c r="E5" s="20" t="s">
        <v>3</v>
      </c>
      <c r="F5" s="11" t="s">
        <v>0</v>
      </c>
      <c r="G5" s="20">
        <v>90</v>
      </c>
      <c r="H5" s="11">
        <v>0</v>
      </c>
      <c r="I5" s="15">
        <v>70.91</v>
      </c>
      <c r="J5" s="31">
        <v>0</v>
      </c>
      <c r="K5" s="15">
        <v>42.96</v>
      </c>
      <c r="L5" s="16">
        <v>42.96</v>
      </c>
      <c r="M5" s="11"/>
      <c r="N5" s="20"/>
    </row>
    <row r="6" spans="1:14" ht="17.25" customHeight="1" x14ac:dyDescent="0.25">
      <c r="A6" s="20">
        <v>16</v>
      </c>
      <c r="B6" s="22" t="s">
        <v>14</v>
      </c>
      <c r="C6" s="22" t="s">
        <v>1</v>
      </c>
      <c r="D6" s="23" t="s">
        <v>2</v>
      </c>
      <c r="E6" s="23" t="s">
        <v>3</v>
      </c>
      <c r="F6" s="22" t="s">
        <v>0</v>
      </c>
      <c r="G6" s="23">
        <v>80</v>
      </c>
      <c r="H6" s="11">
        <v>0</v>
      </c>
      <c r="I6" s="15">
        <v>57.68</v>
      </c>
      <c r="J6" s="31">
        <v>8</v>
      </c>
      <c r="K6" s="15">
        <v>40.94</v>
      </c>
      <c r="L6" s="16">
        <v>48.94</v>
      </c>
      <c r="M6" s="11"/>
      <c r="N6" s="20"/>
    </row>
    <row r="7" spans="1:14" ht="17.25" customHeight="1" x14ac:dyDescent="0.25">
      <c r="A7" s="12">
        <v>8</v>
      </c>
      <c r="B7" s="12" t="s">
        <v>15</v>
      </c>
      <c r="C7" s="12" t="s">
        <v>11</v>
      </c>
      <c r="D7" s="13" t="s">
        <v>4</v>
      </c>
      <c r="E7" s="14" t="s">
        <v>6</v>
      </c>
      <c r="F7" s="12" t="s">
        <v>0</v>
      </c>
      <c r="G7" s="14">
        <v>60</v>
      </c>
      <c r="H7" s="11">
        <v>0</v>
      </c>
      <c r="I7" s="15">
        <v>62.53</v>
      </c>
      <c r="J7" s="31">
        <v>999</v>
      </c>
      <c r="K7" s="15"/>
      <c r="L7" s="16">
        <v>999</v>
      </c>
      <c r="M7" s="11"/>
      <c r="N7" s="20"/>
    </row>
    <row r="8" spans="1:14" ht="17.25" customHeight="1" x14ac:dyDescent="0.25">
      <c r="A8" s="20">
        <v>28</v>
      </c>
      <c r="B8" s="11" t="s">
        <v>79</v>
      </c>
      <c r="C8" s="11" t="s">
        <v>80</v>
      </c>
      <c r="D8" s="20" t="s">
        <v>4</v>
      </c>
      <c r="E8" s="20" t="s">
        <v>3</v>
      </c>
      <c r="F8" s="11" t="s">
        <v>74</v>
      </c>
      <c r="G8" s="20">
        <v>90</v>
      </c>
      <c r="H8" s="11">
        <v>0</v>
      </c>
      <c r="I8" s="15">
        <v>66.3</v>
      </c>
      <c r="J8" s="31">
        <v>0</v>
      </c>
      <c r="K8" s="15">
        <v>40.94</v>
      </c>
      <c r="L8" s="16">
        <v>40.94</v>
      </c>
      <c r="M8" s="11">
        <v>128.07999999999993</v>
      </c>
      <c r="N8" s="20">
        <v>2</v>
      </c>
    </row>
    <row r="9" spans="1:14" ht="17.25" customHeight="1" x14ac:dyDescent="0.25">
      <c r="A9" s="20">
        <v>33</v>
      </c>
      <c r="B9" s="11" t="s">
        <v>128</v>
      </c>
      <c r="C9" s="11" t="s">
        <v>77</v>
      </c>
      <c r="D9" s="20" t="s">
        <v>49</v>
      </c>
      <c r="E9" s="20" t="s">
        <v>3</v>
      </c>
      <c r="F9" s="11" t="s">
        <v>74</v>
      </c>
      <c r="G9" s="20">
        <v>100</v>
      </c>
      <c r="H9" s="11">
        <v>0</v>
      </c>
      <c r="I9" s="15">
        <v>75.58</v>
      </c>
      <c r="J9" s="31">
        <v>0</v>
      </c>
      <c r="K9" s="15">
        <v>41.78</v>
      </c>
      <c r="L9" s="16">
        <v>41.78</v>
      </c>
      <c r="M9" s="11"/>
      <c r="N9" s="20"/>
    </row>
    <row r="10" spans="1:14" ht="17.25" customHeight="1" x14ac:dyDescent="0.25">
      <c r="A10" s="20">
        <v>13</v>
      </c>
      <c r="B10" s="21" t="s">
        <v>81</v>
      </c>
      <c r="C10" s="22" t="s">
        <v>78</v>
      </c>
      <c r="D10" s="23" t="s">
        <v>5</v>
      </c>
      <c r="E10" s="23" t="s">
        <v>3</v>
      </c>
      <c r="F10" s="22" t="s">
        <v>74</v>
      </c>
      <c r="G10" s="23">
        <v>70</v>
      </c>
      <c r="H10" s="11">
        <v>0</v>
      </c>
      <c r="I10" s="15">
        <v>70.290000000000006</v>
      </c>
      <c r="J10" s="31">
        <v>0</v>
      </c>
      <c r="K10" s="15">
        <v>45.36</v>
      </c>
      <c r="L10" s="16">
        <v>45.36</v>
      </c>
      <c r="M10" s="11"/>
      <c r="N10" s="20"/>
    </row>
    <row r="11" spans="1:14" ht="17.25" customHeight="1" x14ac:dyDescent="0.25">
      <c r="A11" s="12">
        <v>6</v>
      </c>
      <c r="B11" s="12" t="s">
        <v>105</v>
      </c>
      <c r="C11" s="12" t="s">
        <v>106</v>
      </c>
      <c r="D11" s="13" t="s">
        <v>5</v>
      </c>
      <c r="E11" s="14" t="s">
        <v>7</v>
      </c>
      <c r="F11" s="12" t="s">
        <v>74</v>
      </c>
      <c r="G11" s="13">
        <v>60</v>
      </c>
      <c r="H11" s="11">
        <v>999</v>
      </c>
      <c r="I11" s="15"/>
      <c r="J11" s="31">
        <v>999</v>
      </c>
      <c r="K11" s="15"/>
      <c r="L11" s="16">
        <v>1998</v>
      </c>
      <c r="M11" s="11"/>
      <c r="N11" s="20"/>
    </row>
    <row r="12" spans="1:14" ht="17.25" customHeight="1" x14ac:dyDescent="0.25">
      <c r="A12" s="20">
        <v>20</v>
      </c>
      <c r="B12" s="21" t="s">
        <v>36</v>
      </c>
      <c r="C12" s="22" t="s">
        <v>26</v>
      </c>
      <c r="D12" s="23" t="s">
        <v>2</v>
      </c>
      <c r="E12" s="23" t="s">
        <v>3</v>
      </c>
      <c r="F12" s="22" t="s">
        <v>37</v>
      </c>
      <c r="G12" s="23">
        <v>80</v>
      </c>
      <c r="H12" s="11">
        <v>0</v>
      </c>
      <c r="I12" s="15">
        <v>66.97</v>
      </c>
      <c r="J12" s="31">
        <v>0</v>
      </c>
      <c r="K12" s="15">
        <v>41.15</v>
      </c>
      <c r="L12" s="16">
        <v>41.15</v>
      </c>
      <c r="M12" s="11">
        <v>129.23000000000002</v>
      </c>
      <c r="N12" s="20">
        <v>3</v>
      </c>
    </row>
    <row r="13" spans="1:14" ht="17.25" customHeight="1" x14ac:dyDescent="0.25">
      <c r="A13" s="20">
        <v>25</v>
      </c>
      <c r="B13" s="11" t="s">
        <v>35</v>
      </c>
      <c r="C13" s="11" t="s">
        <v>25</v>
      </c>
      <c r="D13" s="20" t="s">
        <v>4</v>
      </c>
      <c r="E13" s="20" t="s">
        <v>3</v>
      </c>
      <c r="F13" s="11" t="s">
        <v>37</v>
      </c>
      <c r="G13" s="20">
        <v>90</v>
      </c>
      <c r="H13" s="11">
        <v>0</v>
      </c>
      <c r="I13" s="15">
        <v>65.94</v>
      </c>
      <c r="J13" s="31">
        <v>4</v>
      </c>
      <c r="K13" s="15">
        <v>38.75</v>
      </c>
      <c r="L13" s="16">
        <v>42.75</v>
      </c>
      <c r="M13" s="11"/>
      <c r="N13" s="20"/>
    </row>
    <row r="14" spans="1:14" ht="17.25" customHeight="1" x14ac:dyDescent="0.25">
      <c r="A14" s="20">
        <v>18</v>
      </c>
      <c r="B14" s="22" t="s">
        <v>34</v>
      </c>
      <c r="C14" s="22" t="s">
        <v>24</v>
      </c>
      <c r="D14" s="23" t="s">
        <v>2</v>
      </c>
      <c r="E14" s="23" t="s">
        <v>3</v>
      </c>
      <c r="F14" s="22" t="s">
        <v>37</v>
      </c>
      <c r="G14" s="23">
        <v>80</v>
      </c>
      <c r="H14" s="11">
        <v>0</v>
      </c>
      <c r="I14" s="15">
        <v>61.43</v>
      </c>
      <c r="J14" s="31">
        <v>0</v>
      </c>
      <c r="K14" s="15">
        <v>45.33</v>
      </c>
      <c r="L14" s="16">
        <v>45.33</v>
      </c>
      <c r="M14" s="11"/>
      <c r="N14" s="20"/>
    </row>
    <row r="15" spans="1:14" ht="17.25" customHeight="1" x14ac:dyDescent="0.25">
      <c r="A15" s="12">
        <v>7</v>
      </c>
      <c r="B15" s="12" t="s">
        <v>33</v>
      </c>
      <c r="C15" s="12" t="s">
        <v>23</v>
      </c>
      <c r="D15" s="13" t="s">
        <v>2</v>
      </c>
      <c r="E15" s="14" t="s">
        <v>2</v>
      </c>
      <c r="F15" s="12" t="s">
        <v>37</v>
      </c>
      <c r="G15" s="14">
        <v>60</v>
      </c>
      <c r="H15" s="11">
        <v>0</v>
      </c>
      <c r="I15" s="15">
        <v>68.89</v>
      </c>
      <c r="J15" s="31">
        <v>8</v>
      </c>
      <c r="K15" s="15">
        <v>53.09</v>
      </c>
      <c r="L15" s="16">
        <v>61.09</v>
      </c>
      <c r="M15" s="11"/>
      <c r="N15" s="20"/>
    </row>
    <row r="16" spans="1:14" ht="17.25" customHeight="1" x14ac:dyDescent="0.25">
      <c r="A16" s="11">
        <v>30</v>
      </c>
      <c r="B16" s="11" t="s">
        <v>96</v>
      </c>
      <c r="C16" s="11" t="s">
        <v>97</v>
      </c>
      <c r="D16" s="20" t="s">
        <v>4</v>
      </c>
      <c r="E16" s="20" t="s">
        <v>3</v>
      </c>
      <c r="F16" s="11" t="s">
        <v>91</v>
      </c>
      <c r="G16" s="20">
        <v>90</v>
      </c>
      <c r="H16" s="11">
        <v>0</v>
      </c>
      <c r="I16" s="15">
        <v>64.400000000000006</v>
      </c>
      <c r="J16" s="31">
        <v>0</v>
      </c>
      <c r="K16" s="15">
        <v>40.72</v>
      </c>
      <c r="L16" s="16">
        <v>40.72</v>
      </c>
      <c r="M16" s="11">
        <v>129.73000000000002</v>
      </c>
      <c r="N16" s="20">
        <v>4</v>
      </c>
    </row>
    <row r="17" spans="1:14" ht="17.25" customHeight="1" x14ac:dyDescent="0.25">
      <c r="A17" s="11">
        <v>36</v>
      </c>
      <c r="B17" s="11" t="s">
        <v>156</v>
      </c>
      <c r="C17" s="11" t="s">
        <v>92</v>
      </c>
      <c r="D17" s="20" t="s">
        <v>49</v>
      </c>
      <c r="E17" s="20" t="s">
        <v>3</v>
      </c>
      <c r="F17" s="11" t="s">
        <v>91</v>
      </c>
      <c r="G17" s="20">
        <v>100</v>
      </c>
      <c r="H17" s="11">
        <v>0</v>
      </c>
      <c r="I17" s="15">
        <v>67.52</v>
      </c>
      <c r="J17" s="31">
        <v>0</v>
      </c>
      <c r="K17" s="15">
        <v>44.05</v>
      </c>
      <c r="L17" s="16">
        <v>44.05</v>
      </c>
      <c r="M17" s="11"/>
      <c r="N17" s="20"/>
    </row>
    <row r="18" spans="1:14" ht="17.25" customHeight="1" x14ac:dyDescent="0.25">
      <c r="A18" s="20">
        <v>31</v>
      </c>
      <c r="B18" s="11" t="s">
        <v>93</v>
      </c>
      <c r="C18" s="11" t="s">
        <v>94</v>
      </c>
      <c r="D18" s="20" t="s">
        <v>2</v>
      </c>
      <c r="E18" s="20" t="s">
        <v>95</v>
      </c>
      <c r="F18" s="11" t="s">
        <v>91</v>
      </c>
      <c r="G18" s="20">
        <v>90</v>
      </c>
      <c r="H18" s="11">
        <v>0</v>
      </c>
      <c r="I18" s="15">
        <v>65.97</v>
      </c>
      <c r="J18" s="31">
        <v>4</v>
      </c>
      <c r="K18" s="15">
        <v>40.96</v>
      </c>
      <c r="L18" s="16">
        <v>44.96</v>
      </c>
      <c r="M18" s="11"/>
      <c r="N18" s="20"/>
    </row>
    <row r="19" spans="1:14" ht="17.25" customHeight="1" x14ac:dyDescent="0.25">
      <c r="A19" s="20">
        <v>15</v>
      </c>
      <c r="B19" s="22" t="s">
        <v>98</v>
      </c>
      <c r="C19" s="22" t="s">
        <v>99</v>
      </c>
      <c r="D19" s="23" t="s">
        <v>4</v>
      </c>
      <c r="E19" s="23" t="s">
        <v>7</v>
      </c>
      <c r="F19" s="22" t="s">
        <v>91</v>
      </c>
      <c r="G19" s="23">
        <v>80</v>
      </c>
      <c r="H19" s="11">
        <v>999</v>
      </c>
      <c r="I19" s="15">
        <v>122.56</v>
      </c>
      <c r="J19" s="31">
        <v>8</v>
      </c>
      <c r="K19" s="15">
        <v>54.31</v>
      </c>
      <c r="L19" s="16">
        <v>1061.31</v>
      </c>
      <c r="M19" s="11"/>
      <c r="N19" s="20"/>
    </row>
    <row r="20" spans="1:14" ht="17.25" customHeight="1" x14ac:dyDescent="0.25">
      <c r="A20" s="11">
        <v>37</v>
      </c>
      <c r="B20" s="11" t="s">
        <v>101</v>
      </c>
      <c r="C20" s="11" t="s">
        <v>102</v>
      </c>
      <c r="D20" s="20" t="s">
        <v>49</v>
      </c>
      <c r="E20" s="20" t="s">
        <v>3</v>
      </c>
      <c r="F20" s="11" t="s">
        <v>100</v>
      </c>
      <c r="G20" s="20">
        <v>100</v>
      </c>
      <c r="H20" s="11">
        <v>4</v>
      </c>
      <c r="I20" s="15">
        <v>78.78</v>
      </c>
      <c r="J20" s="31">
        <v>0</v>
      </c>
      <c r="K20" s="15">
        <v>38.22</v>
      </c>
      <c r="L20" s="16">
        <v>42.22</v>
      </c>
      <c r="M20" s="11">
        <v>131.67000000000002</v>
      </c>
      <c r="N20" s="20">
        <v>5</v>
      </c>
    </row>
    <row r="21" spans="1:14" ht="17.25" customHeight="1" x14ac:dyDescent="0.25">
      <c r="A21" s="20">
        <v>26</v>
      </c>
      <c r="B21" s="11" t="s">
        <v>75</v>
      </c>
      <c r="C21" s="11" t="s">
        <v>76</v>
      </c>
      <c r="D21" s="20" t="s">
        <v>4</v>
      </c>
      <c r="E21" s="20" t="s">
        <v>3</v>
      </c>
      <c r="F21" s="11" t="s">
        <v>100</v>
      </c>
      <c r="G21" s="20">
        <v>90</v>
      </c>
      <c r="H21" s="11">
        <v>0</v>
      </c>
      <c r="I21" s="15">
        <v>71.3</v>
      </c>
      <c r="J21" s="31">
        <v>0</v>
      </c>
      <c r="K21" s="15">
        <v>42.9</v>
      </c>
      <c r="L21" s="16">
        <v>42.9</v>
      </c>
      <c r="M21" s="11"/>
      <c r="N21" s="20"/>
    </row>
    <row r="22" spans="1:14" ht="17.25" customHeight="1" x14ac:dyDescent="0.25">
      <c r="A22" s="20">
        <v>32</v>
      </c>
      <c r="B22" s="11" t="s">
        <v>103</v>
      </c>
      <c r="C22" s="11" t="s">
        <v>104</v>
      </c>
      <c r="D22" s="20" t="s">
        <v>2</v>
      </c>
      <c r="E22" s="20" t="s">
        <v>95</v>
      </c>
      <c r="F22" s="11" t="s">
        <v>100</v>
      </c>
      <c r="G22" s="20">
        <v>90</v>
      </c>
      <c r="H22" s="11">
        <v>0</v>
      </c>
      <c r="I22" s="15">
        <v>71.400000000000006</v>
      </c>
      <c r="J22" s="31">
        <v>4</v>
      </c>
      <c r="K22" s="15">
        <v>42.55</v>
      </c>
      <c r="L22" s="16">
        <v>46.55</v>
      </c>
      <c r="M22" s="11"/>
      <c r="N22" s="20"/>
    </row>
    <row r="23" spans="1:14" x14ac:dyDescent="0.25">
      <c r="A23" s="20">
        <v>19</v>
      </c>
      <c r="B23" s="11" t="s">
        <v>119</v>
      </c>
      <c r="C23" s="11" t="s">
        <v>120</v>
      </c>
      <c r="D23" s="20" t="s">
        <v>2</v>
      </c>
      <c r="E23" s="20" t="s">
        <v>3</v>
      </c>
      <c r="F23" s="11" t="s">
        <v>116</v>
      </c>
      <c r="G23" s="23">
        <v>80</v>
      </c>
      <c r="H23" s="11">
        <v>0</v>
      </c>
      <c r="I23" s="15">
        <v>64.180000000000007</v>
      </c>
      <c r="J23" s="31">
        <v>0</v>
      </c>
      <c r="K23" s="15">
        <v>41.2</v>
      </c>
      <c r="L23" s="16">
        <v>41.2</v>
      </c>
      <c r="M23" s="11">
        <v>141.26</v>
      </c>
      <c r="N23" s="20">
        <v>6</v>
      </c>
    </row>
    <row r="24" spans="1:14" x14ac:dyDescent="0.25">
      <c r="A24" s="20">
        <v>29</v>
      </c>
      <c r="B24" s="11" t="s">
        <v>117</v>
      </c>
      <c r="C24" s="11" t="s">
        <v>118</v>
      </c>
      <c r="D24" s="20" t="s">
        <v>4</v>
      </c>
      <c r="E24" s="20" t="s">
        <v>3</v>
      </c>
      <c r="F24" s="11" t="s">
        <v>116</v>
      </c>
      <c r="G24" s="20">
        <v>90</v>
      </c>
      <c r="H24" s="11">
        <v>0</v>
      </c>
      <c r="I24" s="15">
        <v>70.88</v>
      </c>
      <c r="J24" s="31">
        <v>0</v>
      </c>
      <c r="K24" s="15">
        <v>49.31</v>
      </c>
      <c r="L24" s="16">
        <v>49.31</v>
      </c>
      <c r="M24" s="11"/>
      <c r="N24" s="20"/>
    </row>
    <row r="25" spans="1:14" x14ac:dyDescent="0.25">
      <c r="A25" s="20">
        <v>17</v>
      </c>
      <c r="B25" s="22" t="s">
        <v>121</v>
      </c>
      <c r="C25" s="22" t="s">
        <v>122</v>
      </c>
      <c r="D25" s="23" t="s">
        <v>2</v>
      </c>
      <c r="E25" s="23" t="s">
        <v>3</v>
      </c>
      <c r="F25" s="22" t="s">
        <v>116</v>
      </c>
      <c r="G25" s="23">
        <v>80</v>
      </c>
      <c r="H25" s="11">
        <v>0</v>
      </c>
      <c r="I25" s="15">
        <v>59.15</v>
      </c>
      <c r="J25" s="31">
        <v>4</v>
      </c>
      <c r="K25" s="15">
        <v>46.75</v>
      </c>
      <c r="L25" s="16">
        <v>50.75</v>
      </c>
      <c r="M25" s="11"/>
      <c r="N25" s="20"/>
    </row>
    <row r="26" spans="1:14" x14ac:dyDescent="0.25">
      <c r="A26" s="20">
        <v>22</v>
      </c>
      <c r="B26" s="11" t="s">
        <v>123</v>
      </c>
      <c r="C26" s="11" t="s">
        <v>124</v>
      </c>
      <c r="D26" s="20" t="s">
        <v>2</v>
      </c>
      <c r="E26" s="20" t="s">
        <v>3</v>
      </c>
      <c r="F26" s="11" t="s">
        <v>116</v>
      </c>
      <c r="G26" s="20">
        <v>80</v>
      </c>
      <c r="H26" s="11">
        <v>12</v>
      </c>
      <c r="I26" s="15">
        <v>86.81</v>
      </c>
      <c r="J26" s="31">
        <v>999</v>
      </c>
      <c r="K26" s="15"/>
      <c r="L26" s="16">
        <v>1011</v>
      </c>
      <c r="M26" s="11"/>
      <c r="N26" s="20"/>
    </row>
    <row r="27" spans="1:14" x14ac:dyDescent="0.25">
      <c r="A27" s="20">
        <v>21</v>
      </c>
      <c r="B27" s="11" t="s">
        <v>47</v>
      </c>
      <c r="C27" s="11" t="s">
        <v>48</v>
      </c>
      <c r="D27" s="20" t="s">
        <v>2</v>
      </c>
      <c r="E27" s="20" t="s">
        <v>3</v>
      </c>
      <c r="F27" s="11" t="s">
        <v>60</v>
      </c>
      <c r="G27" s="20">
        <v>80</v>
      </c>
      <c r="H27" s="11">
        <v>0</v>
      </c>
      <c r="I27" s="15">
        <v>67.540000000000006</v>
      </c>
      <c r="J27" s="31">
        <v>4</v>
      </c>
      <c r="K27" s="15">
        <v>40.61</v>
      </c>
      <c r="L27" s="16">
        <v>44.61</v>
      </c>
      <c r="M27" s="11">
        <v>146.47999999999999</v>
      </c>
      <c r="N27" s="20">
        <v>7</v>
      </c>
    </row>
    <row r="28" spans="1:14" x14ac:dyDescent="0.25">
      <c r="A28" s="20">
        <v>23</v>
      </c>
      <c r="B28" s="11" t="s">
        <v>52</v>
      </c>
      <c r="C28" s="11" t="s">
        <v>53</v>
      </c>
      <c r="D28" s="20" t="s">
        <v>2</v>
      </c>
      <c r="E28" s="20" t="s">
        <v>3</v>
      </c>
      <c r="F28" s="11" t="s">
        <v>60</v>
      </c>
      <c r="G28" s="20">
        <v>80</v>
      </c>
      <c r="H28" s="11">
        <v>0</v>
      </c>
      <c r="I28" s="15">
        <v>63.2</v>
      </c>
      <c r="J28" s="31">
        <v>4</v>
      </c>
      <c r="K28" s="15">
        <v>42.12</v>
      </c>
      <c r="L28" s="16">
        <v>46.12</v>
      </c>
      <c r="M28" s="11"/>
      <c r="N28" s="20"/>
    </row>
    <row r="29" spans="1:14" x14ac:dyDescent="0.25">
      <c r="A29" s="20">
        <v>14</v>
      </c>
      <c r="B29" s="24" t="s">
        <v>50</v>
      </c>
      <c r="C29" s="24" t="s">
        <v>51</v>
      </c>
      <c r="D29" s="25" t="s">
        <v>4</v>
      </c>
      <c r="E29" s="25" t="s">
        <v>7</v>
      </c>
      <c r="F29" s="22" t="s">
        <v>60</v>
      </c>
      <c r="G29" s="23">
        <v>80</v>
      </c>
      <c r="H29" s="11">
        <v>4</v>
      </c>
      <c r="I29" s="15">
        <v>74.19</v>
      </c>
      <c r="J29" s="31">
        <v>4</v>
      </c>
      <c r="K29" s="15">
        <v>47.75</v>
      </c>
      <c r="L29" s="16">
        <v>55.75</v>
      </c>
      <c r="M29" s="11"/>
      <c r="N29" s="20"/>
    </row>
    <row r="30" spans="1:14" x14ac:dyDescent="0.25">
      <c r="A30" s="11">
        <v>34</v>
      </c>
      <c r="B30" s="11" t="s">
        <v>83</v>
      </c>
      <c r="C30" s="11" t="s">
        <v>84</v>
      </c>
      <c r="D30" s="20" t="s">
        <v>49</v>
      </c>
      <c r="E30" s="20" t="s">
        <v>3</v>
      </c>
      <c r="F30" s="11" t="s">
        <v>82</v>
      </c>
      <c r="G30" s="20">
        <v>100</v>
      </c>
      <c r="H30" s="11">
        <v>0</v>
      </c>
      <c r="I30" s="15">
        <v>66.31</v>
      </c>
      <c r="J30" s="31">
        <v>4</v>
      </c>
      <c r="K30" s="15">
        <v>43.43</v>
      </c>
      <c r="L30" s="16">
        <v>47.43</v>
      </c>
      <c r="M30" s="11">
        <v>146.54999999999998</v>
      </c>
      <c r="N30" s="20">
        <v>8</v>
      </c>
    </row>
    <row r="31" spans="1:14" x14ac:dyDescent="0.25">
      <c r="A31" s="11">
        <v>35</v>
      </c>
      <c r="B31" s="11" t="s">
        <v>89</v>
      </c>
      <c r="C31" s="11" t="s">
        <v>88</v>
      </c>
      <c r="D31" s="20" t="s">
        <v>49</v>
      </c>
      <c r="E31" s="20" t="s">
        <v>3</v>
      </c>
      <c r="F31" s="11" t="s">
        <v>82</v>
      </c>
      <c r="G31" s="20">
        <v>100</v>
      </c>
      <c r="H31" s="11">
        <v>0</v>
      </c>
      <c r="I31" s="15">
        <v>62.97</v>
      </c>
      <c r="J31" s="31">
        <v>4</v>
      </c>
      <c r="K31" s="15">
        <v>45.11</v>
      </c>
      <c r="L31" s="16">
        <v>49.11</v>
      </c>
      <c r="M31" s="11"/>
      <c r="N31" s="20"/>
    </row>
    <row r="32" spans="1:14" x14ac:dyDescent="0.25">
      <c r="A32" s="20">
        <v>27</v>
      </c>
      <c r="B32" s="11" t="s">
        <v>85</v>
      </c>
      <c r="C32" s="11" t="s">
        <v>86</v>
      </c>
      <c r="D32" s="20" t="s">
        <v>4</v>
      </c>
      <c r="E32" s="20" t="s">
        <v>3</v>
      </c>
      <c r="F32" s="11" t="s">
        <v>82</v>
      </c>
      <c r="G32" s="20">
        <v>90</v>
      </c>
      <c r="H32" s="11">
        <v>8</v>
      </c>
      <c r="I32" s="15">
        <v>80.55</v>
      </c>
      <c r="J32" s="31">
        <v>0</v>
      </c>
      <c r="K32" s="15">
        <v>42.01</v>
      </c>
      <c r="L32" s="16">
        <v>50.01</v>
      </c>
      <c r="M32" s="11"/>
      <c r="N32" s="20"/>
    </row>
    <row r="33" spans="1:14" x14ac:dyDescent="0.25">
      <c r="A33" s="12">
        <v>12</v>
      </c>
      <c r="B33" s="12" t="s">
        <v>90</v>
      </c>
      <c r="C33" s="12" t="s">
        <v>87</v>
      </c>
      <c r="D33" s="13" t="s">
        <v>2</v>
      </c>
      <c r="E33" s="14" t="s">
        <v>7</v>
      </c>
      <c r="F33" s="12" t="s">
        <v>82</v>
      </c>
      <c r="G33" s="13">
        <v>70</v>
      </c>
      <c r="H33" s="11">
        <v>12</v>
      </c>
      <c r="I33" s="15">
        <v>119.44</v>
      </c>
      <c r="J33" s="31">
        <v>4</v>
      </c>
      <c r="K33" s="15">
        <v>47.53</v>
      </c>
      <c r="L33" s="16">
        <v>63.53</v>
      </c>
      <c r="M33" s="11"/>
      <c r="N33" s="20"/>
    </row>
    <row r="34" spans="1:14" x14ac:dyDescent="0.25">
      <c r="A34" s="12">
        <v>11</v>
      </c>
      <c r="B34" s="12" t="s">
        <v>22</v>
      </c>
      <c r="C34" s="12" t="s">
        <v>10</v>
      </c>
      <c r="D34" s="13" t="s">
        <v>2</v>
      </c>
      <c r="E34" s="14" t="s">
        <v>7</v>
      </c>
      <c r="F34" s="12" t="s">
        <v>18</v>
      </c>
      <c r="G34" s="14">
        <v>70</v>
      </c>
      <c r="H34" s="11">
        <v>0</v>
      </c>
      <c r="I34" s="15">
        <v>69.459999999999994</v>
      </c>
      <c r="J34" s="31">
        <v>0</v>
      </c>
      <c r="K34" s="15">
        <v>47.3</v>
      </c>
      <c r="L34" s="16">
        <v>47.3</v>
      </c>
      <c r="M34" s="11">
        <v>1165.8400000000001</v>
      </c>
      <c r="N34" s="20">
        <v>9</v>
      </c>
    </row>
    <row r="35" spans="1:14" x14ac:dyDescent="0.25">
      <c r="A35" s="12">
        <v>10</v>
      </c>
      <c r="B35" s="12" t="s">
        <v>21</v>
      </c>
      <c r="C35" s="12" t="s">
        <v>17</v>
      </c>
      <c r="D35" s="13" t="s">
        <v>2</v>
      </c>
      <c r="E35" s="14" t="s">
        <v>7</v>
      </c>
      <c r="F35" s="12" t="s">
        <v>18</v>
      </c>
      <c r="G35" s="14">
        <v>70</v>
      </c>
      <c r="H35" s="11">
        <v>0</v>
      </c>
      <c r="I35" s="15">
        <v>59.9</v>
      </c>
      <c r="J35" s="31">
        <v>0</v>
      </c>
      <c r="K35" s="15">
        <v>49.19</v>
      </c>
      <c r="L35" s="16">
        <v>49.19</v>
      </c>
      <c r="M35" s="11"/>
      <c r="N35" s="20"/>
    </row>
    <row r="36" spans="1:14" x14ac:dyDescent="0.25">
      <c r="A36" s="12">
        <v>3</v>
      </c>
      <c r="B36" s="12" t="s">
        <v>20</v>
      </c>
      <c r="C36" s="12" t="s">
        <v>9</v>
      </c>
      <c r="D36" s="13" t="s">
        <v>5</v>
      </c>
      <c r="E36" s="14" t="s">
        <v>2</v>
      </c>
      <c r="F36" s="12" t="s">
        <v>18</v>
      </c>
      <c r="G36" s="13">
        <v>50</v>
      </c>
      <c r="H36" s="11">
        <v>999</v>
      </c>
      <c r="I36" s="15">
        <v>160.34</v>
      </c>
      <c r="J36" s="31">
        <v>4</v>
      </c>
      <c r="K36" s="15">
        <v>66.349999999999994</v>
      </c>
      <c r="L36" s="16">
        <v>1069.3499999999999</v>
      </c>
      <c r="M36" s="11"/>
      <c r="N36" s="20"/>
    </row>
    <row r="37" spans="1:14" x14ac:dyDescent="0.25">
      <c r="A37" s="12">
        <v>2</v>
      </c>
      <c r="B37" s="12" t="s">
        <v>19</v>
      </c>
      <c r="C37" s="12" t="s">
        <v>8</v>
      </c>
      <c r="D37" s="13" t="s">
        <v>5</v>
      </c>
      <c r="E37" s="14" t="s">
        <v>6</v>
      </c>
      <c r="F37" s="12" t="s">
        <v>18</v>
      </c>
      <c r="G37" s="13">
        <v>40</v>
      </c>
      <c r="H37" s="11">
        <v>0</v>
      </c>
      <c r="I37" s="15">
        <v>89.8</v>
      </c>
      <c r="J37" s="31">
        <v>999</v>
      </c>
      <c r="K37" s="15">
        <v>250</v>
      </c>
      <c r="L37" s="16">
        <v>1249</v>
      </c>
      <c r="M37" s="11"/>
      <c r="N37" s="20"/>
    </row>
    <row r="38" spans="1:14" x14ac:dyDescent="0.25">
      <c r="A38" s="12">
        <v>4</v>
      </c>
      <c r="B38" s="12" t="s">
        <v>56</v>
      </c>
      <c r="C38" s="12" t="s">
        <v>57</v>
      </c>
      <c r="D38" s="13" t="s">
        <v>5</v>
      </c>
      <c r="E38" s="14" t="s">
        <v>2</v>
      </c>
      <c r="F38" s="12" t="s">
        <v>54</v>
      </c>
      <c r="G38" s="14">
        <v>50</v>
      </c>
      <c r="H38" s="11">
        <v>4</v>
      </c>
      <c r="I38" s="15">
        <v>67.540000000000006</v>
      </c>
      <c r="J38" s="31">
        <v>0</v>
      </c>
      <c r="K38" s="15">
        <v>38.81</v>
      </c>
      <c r="L38" s="16">
        <v>42.81</v>
      </c>
      <c r="M38" s="11">
        <v>1231.06</v>
      </c>
      <c r="N38" s="20">
        <v>10</v>
      </c>
    </row>
    <row r="39" spans="1:14" x14ac:dyDescent="0.25">
      <c r="A39" s="12">
        <v>5</v>
      </c>
      <c r="B39" s="12" t="s">
        <v>58</v>
      </c>
      <c r="C39" s="12" t="s">
        <v>59</v>
      </c>
      <c r="D39" s="13" t="s">
        <v>5</v>
      </c>
      <c r="E39" s="14" t="s">
        <v>2</v>
      </c>
      <c r="F39" s="12" t="s">
        <v>54</v>
      </c>
      <c r="G39" s="14">
        <v>50</v>
      </c>
      <c r="H39" s="11">
        <v>4</v>
      </c>
      <c r="I39" s="15">
        <v>71.5</v>
      </c>
      <c r="J39" s="31">
        <v>4</v>
      </c>
      <c r="K39" s="15">
        <v>78.05</v>
      </c>
      <c r="L39" s="16">
        <v>86.05</v>
      </c>
      <c r="M39" s="11"/>
      <c r="N39" s="20"/>
    </row>
    <row r="40" spans="1:14" x14ac:dyDescent="0.25">
      <c r="A40" s="12">
        <v>1</v>
      </c>
      <c r="B40" s="12" t="s">
        <v>153</v>
      </c>
      <c r="C40" s="12" t="s">
        <v>55</v>
      </c>
      <c r="D40" s="13" t="s">
        <v>5</v>
      </c>
      <c r="E40" s="14" t="s">
        <v>6</v>
      </c>
      <c r="F40" s="12" t="s">
        <v>54</v>
      </c>
      <c r="G40" s="13">
        <v>40</v>
      </c>
      <c r="H40" s="11">
        <v>999</v>
      </c>
      <c r="I40" s="15">
        <v>131.69999999999999</v>
      </c>
      <c r="J40" s="31">
        <v>12</v>
      </c>
      <c r="K40" s="15">
        <v>91.2</v>
      </c>
      <c r="L40" s="16">
        <v>1102.2</v>
      </c>
      <c r="M40" s="11"/>
      <c r="N40" s="20"/>
    </row>
  </sheetData>
  <autoFilter ref="A3:N40">
    <sortState ref="A4:N40">
      <sortCondition ref="M4:M40"/>
      <sortCondition ref="F4:F40"/>
      <sortCondition ref="L4:L40"/>
    </sortState>
  </autoFilter>
  <conditionalFormatting sqref="K4:K99">
    <cfRule type="top10" dxfId="1" priority="1" bottom="1" rank="3"/>
  </conditionalFormatting>
  <pageMargins left="0.23622047244094491" right="0.23622047244094491" top="0.74803149606299213" bottom="0.74803149606299213" header="0.31496062992125984" footer="0.31496062992125984"/>
  <pageSetup paperSize="9" scale="79" orientation="landscape" horizontalDpi="1200" verticalDpi="1200" r:id="rId1"/>
  <headerFooter alignWithMargins="0">
    <oddHeader>&amp;C&amp;12Kring NVF Verenigings springen 2019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="116" zoomScaleNormal="116" workbookViewId="0">
      <pane ySplit="3" topLeftCell="A4" activePane="bottomLeft" state="frozen"/>
      <selection activeCell="F30" sqref="F30"/>
      <selection pane="bottomLeft"/>
    </sheetView>
  </sheetViews>
  <sheetFormatPr defaultRowHeight="15" x14ac:dyDescent="0.25"/>
  <cols>
    <col min="1" max="1" width="3.42578125" style="1" bestFit="1" customWidth="1"/>
    <col min="2" max="2" width="25.140625" style="1" customWidth="1"/>
    <col min="3" max="3" width="19.85546875" style="1" bestFit="1" customWidth="1"/>
    <col min="4" max="4" width="9.28515625" style="2" customWidth="1"/>
    <col min="5" max="5" width="4.42578125" style="2" bestFit="1" customWidth="1"/>
    <col min="6" max="6" width="19.85546875" style="1" bestFit="1" customWidth="1"/>
    <col min="7" max="7" width="19.85546875" style="1" customWidth="1"/>
    <col min="8" max="8" width="7.28515625" style="1" bestFit="1" customWidth="1"/>
    <col min="9" max="9" width="9.140625" style="2"/>
    <col min="10" max="10" width="9.140625" style="3"/>
    <col min="11" max="11" width="9.140625" style="1"/>
    <col min="12" max="12" width="9.140625" style="3"/>
    <col min="13" max="13" width="12.42578125" style="3" bestFit="1" customWidth="1"/>
    <col min="14" max="14" width="11.42578125" style="3" bestFit="1" customWidth="1"/>
    <col min="15" max="15" width="9.140625" style="2"/>
    <col min="16" max="16384" width="9.140625" style="1"/>
  </cols>
  <sheetData>
    <row r="1" spans="1:21" x14ac:dyDescent="0.25">
      <c r="B1" s="1" t="s">
        <v>154</v>
      </c>
      <c r="I1" s="1"/>
    </row>
    <row r="2" spans="1:21" x14ac:dyDescent="0.25">
      <c r="I2" s="4" t="s">
        <v>129</v>
      </c>
      <c r="J2" s="5" t="s">
        <v>147</v>
      </c>
      <c r="K2" s="4" t="s">
        <v>130</v>
      </c>
      <c r="L2" s="5"/>
      <c r="M2" s="5" t="s">
        <v>131</v>
      </c>
      <c r="N2" s="5" t="s">
        <v>132</v>
      </c>
      <c r="O2" s="6" t="s">
        <v>133</v>
      </c>
      <c r="Q2" s="19"/>
      <c r="R2" s="19"/>
      <c r="S2" s="19"/>
      <c r="T2" s="19"/>
      <c r="U2" s="19"/>
    </row>
    <row r="3" spans="1:21" ht="16.5" customHeight="1" x14ac:dyDescent="0.25">
      <c r="A3" s="19" t="s">
        <v>134</v>
      </c>
      <c r="B3" s="26" t="s">
        <v>135</v>
      </c>
      <c r="C3" s="26" t="s">
        <v>148</v>
      </c>
      <c r="D3" s="18" t="s">
        <v>137</v>
      </c>
      <c r="E3" s="18"/>
      <c r="F3" s="19" t="s">
        <v>139</v>
      </c>
      <c r="G3" s="19"/>
      <c r="H3" s="19" t="s">
        <v>140</v>
      </c>
      <c r="I3" s="27" t="s">
        <v>149</v>
      </c>
      <c r="J3" s="28" t="s">
        <v>150</v>
      </c>
      <c r="K3" s="29" t="s">
        <v>149</v>
      </c>
      <c r="L3" s="28" t="s">
        <v>151</v>
      </c>
      <c r="M3" s="28" t="s">
        <v>145</v>
      </c>
      <c r="N3" s="28" t="s">
        <v>152</v>
      </c>
      <c r="O3" s="30" t="s">
        <v>133</v>
      </c>
      <c r="Q3" s="19"/>
      <c r="R3" s="19"/>
      <c r="S3" s="19"/>
      <c r="T3" s="19"/>
      <c r="U3" s="19"/>
    </row>
    <row r="4" spans="1:21" x14ac:dyDescent="0.25">
      <c r="A4" s="12">
        <v>3</v>
      </c>
      <c r="B4" s="12" t="s">
        <v>42</v>
      </c>
      <c r="C4" s="12" t="s">
        <v>46</v>
      </c>
      <c r="D4" s="13" t="s">
        <v>5</v>
      </c>
      <c r="E4" s="13"/>
      <c r="F4" s="12" t="s">
        <v>45</v>
      </c>
      <c r="G4" s="12"/>
      <c r="H4" s="12">
        <v>80</v>
      </c>
      <c r="I4" s="20">
        <v>0</v>
      </c>
      <c r="J4" s="15">
        <v>66.7</v>
      </c>
      <c r="K4" s="11">
        <v>0</v>
      </c>
      <c r="L4" s="15">
        <v>44.43</v>
      </c>
      <c r="M4" s="15">
        <f t="shared" ref="M4:M21" si="0">SUM(I4,K4,L4)</f>
        <v>44.43</v>
      </c>
      <c r="N4" s="11">
        <f>(M4+M5+M6+M7)-MAX(M4:M7)</f>
        <v>146.48999999999978</v>
      </c>
      <c r="O4" s="20">
        <v>1</v>
      </c>
    </row>
    <row r="5" spans="1:21" x14ac:dyDescent="0.25">
      <c r="A5" s="12">
        <v>1</v>
      </c>
      <c r="B5" s="12" t="s">
        <v>38</v>
      </c>
      <c r="C5" s="12" t="s">
        <v>39</v>
      </c>
      <c r="D5" s="13" t="s">
        <v>5</v>
      </c>
      <c r="E5" s="13"/>
      <c r="F5" s="17" t="s">
        <v>45</v>
      </c>
      <c r="G5" s="12"/>
      <c r="H5" s="12">
        <v>80</v>
      </c>
      <c r="I5" s="20">
        <v>0</v>
      </c>
      <c r="J5" s="15">
        <v>62.35</v>
      </c>
      <c r="K5" s="11">
        <v>0</v>
      </c>
      <c r="L5" s="15">
        <v>45.88</v>
      </c>
      <c r="M5" s="15">
        <f t="shared" si="0"/>
        <v>45.88</v>
      </c>
      <c r="N5" s="11"/>
      <c r="O5" s="20"/>
    </row>
    <row r="6" spans="1:21" x14ac:dyDescent="0.25">
      <c r="A6" s="12">
        <v>12</v>
      </c>
      <c r="B6" s="17" t="s">
        <v>40</v>
      </c>
      <c r="C6" s="12" t="s">
        <v>41</v>
      </c>
      <c r="D6" s="14" t="s">
        <v>4</v>
      </c>
      <c r="E6" s="13"/>
      <c r="F6" s="17" t="s">
        <v>45</v>
      </c>
      <c r="G6" s="17"/>
      <c r="H6" s="12">
        <v>110</v>
      </c>
      <c r="I6" s="20">
        <v>4</v>
      </c>
      <c r="J6" s="15">
        <v>71.52</v>
      </c>
      <c r="K6" s="11">
        <v>8</v>
      </c>
      <c r="L6" s="15">
        <v>44.18</v>
      </c>
      <c r="M6" s="15">
        <f t="shared" si="0"/>
        <v>56.18</v>
      </c>
      <c r="N6" s="11"/>
      <c r="O6" s="20"/>
    </row>
    <row r="7" spans="1:21" x14ac:dyDescent="0.25">
      <c r="A7" s="12">
        <v>14</v>
      </c>
      <c r="B7" s="17" t="s">
        <v>43</v>
      </c>
      <c r="C7" s="12" t="s">
        <v>44</v>
      </c>
      <c r="D7" s="14" t="s">
        <v>4</v>
      </c>
      <c r="E7" s="13"/>
      <c r="F7" s="17" t="s">
        <v>45</v>
      </c>
      <c r="G7" s="17"/>
      <c r="H7" s="17">
        <v>110</v>
      </c>
      <c r="I7" s="20">
        <v>999</v>
      </c>
      <c r="J7" s="15"/>
      <c r="K7" s="11">
        <v>999</v>
      </c>
      <c r="L7" s="15"/>
      <c r="M7" s="15">
        <f t="shared" si="0"/>
        <v>1998</v>
      </c>
      <c r="N7" s="11"/>
      <c r="O7" s="20"/>
    </row>
    <row r="8" spans="1:21" x14ac:dyDescent="0.25">
      <c r="A8" s="12">
        <v>15</v>
      </c>
      <c r="B8" s="17" t="s">
        <v>65</v>
      </c>
      <c r="C8" s="12" t="s">
        <v>66</v>
      </c>
      <c r="D8" s="14" t="s">
        <v>4</v>
      </c>
      <c r="E8" s="13"/>
      <c r="F8" s="12" t="s">
        <v>67</v>
      </c>
      <c r="G8" s="17"/>
      <c r="H8" s="12">
        <v>110</v>
      </c>
      <c r="I8" s="20">
        <v>0</v>
      </c>
      <c r="J8" s="15">
        <v>63.95</v>
      </c>
      <c r="K8" s="11">
        <v>0</v>
      </c>
      <c r="L8" s="15">
        <v>44.49</v>
      </c>
      <c r="M8" s="15">
        <f t="shared" ref="M8:M14" si="1">SUM(I8,K8,L8)</f>
        <v>44.49</v>
      </c>
      <c r="N8" s="11">
        <f>(M8+M9+M10)</f>
        <v>149.51000000000002</v>
      </c>
      <c r="O8" s="20">
        <v>2</v>
      </c>
    </row>
    <row r="9" spans="1:21" x14ac:dyDescent="0.25">
      <c r="A9" s="12">
        <v>17</v>
      </c>
      <c r="B9" s="17" t="s">
        <v>61</v>
      </c>
      <c r="C9" s="12" t="s">
        <v>62</v>
      </c>
      <c r="D9" s="14" t="s">
        <v>49</v>
      </c>
      <c r="E9" s="13"/>
      <c r="F9" s="12" t="s">
        <v>67</v>
      </c>
      <c r="G9" s="17"/>
      <c r="H9" s="12">
        <v>120</v>
      </c>
      <c r="I9" s="20">
        <v>0</v>
      </c>
      <c r="J9" s="15">
        <v>68.540000000000006</v>
      </c>
      <c r="K9" s="11">
        <v>0</v>
      </c>
      <c r="L9" s="15">
        <v>51.59</v>
      </c>
      <c r="M9" s="15">
        <f t="shared" si="1"/>
        <v>51.59</v>
      </c>
      <c r="N9" s="11"/>
      <c r="O9" s="20"/>
    </row>
    <row r="10" spans="1:21" x14ac:dyDescent="0.25">
      <c r="A10" s="12">
        <v>4</v>
      </c>
      <c r="B10" s="12" t="s">
        <v>63</v>
      </c>
      <c r="C10" s="12" t="s">
        <v>64</v>
      </c>
      <c r="D10" s="13" t="s">
        <v>5</v>
      </c>
      <c r="E10" s="13"/>
      <c r="F10" s="17" t="s">
        <v>67</v>
      </c>
      <c r="G10" s="12"/>
      <c r="H10" s="12">
        <v>80</v>
      </c>
      <c r="I10" s="20">
        <v>0</v>
      </c>
      <c r="J10" s="15">
        <v>65.11</v>
      </c>
      <c r="K10" s="11">
        <v>4</v>
      </c>
      <c r="L10" s="15">
        <v>49.43</v>
      </c>
      <c r="M10" s="15">
        <f t="shared" si="1"/>
        <v>53.43</v>
      </c>
      <c r="N10" s="11"/>
      <c r="O10" s="20"/>
    </row>
    <row r="11" spans="1:21" x14ac:dyDescent="0.25">
      <c r="A11" s="12">
        <v>5</v>
      </c>
      <c r="B11" s="12" t="s">
        <v>125</v>
      </c>
      <c r="C11" s="12" t="s">
        <v>126</v>
      </c>
      <c r="D11" s="13" t="s">
        <v>5</v>
      </c>
      <c r="E11" s="13"/>
      <c r="F11" s="17" t="s">
        <v>68</v>
      </c>
      <c r="G11" s="12"/>
      <c r="H11" s="17">
        <v>80</v>
      </c>
      <c r="I11" s="20">
        <v>0</v>
      </c>
      <c r="J11" s="15">
        <v>67.77</v>
      </c>
      <c r="K11" s="11">
        <v>0</v>
      </c>
      <c r="L11" s="15">
        <v>47.8</v>
      </c>
      <c r="M11" s="15">
        <f t="shared" si="1"/>
        <v>47.8</v>
      </c>
      <c r="N11" s="11">
        <f>(M11+M12+M13+M14)-MAX(M11:M14)</f>
        <v>149.76999999999998</v>
      </c>
      <c r="O11" s="20">
        <v>3</v>
      </c>
    </row>
    <row r="12" spans="1:21" x14ac:dyDescent="0.25">
      <c r="A12" s="12">
        <v>8</v>
      </c>
      <c r="B12" s="12" t="s">
        <v>71</v>
      </c>
      <c r="C12" s="12" t="s">
        <v>72</v>
      </c>
      <c r="D12" s="13" t="s">
        <v>2</v>
      </c>
      <c r="E12" s="13"/>
      <c r="F12" s="12" t="s">
        <v>68</v>
      </c>
      <c r="G12" s="12"/>
      <c r="H12" s="17">
        <v>100</v>
      </c>
      <c r="I12" s="20">
        <v>0</v>
      </c>
      <c r="J12" s="15">
        <v>71.48</v>
      </c>
      <c r="K12" s="11">
        <v>0</v>
      </c>
      <c r="L12" s="15">
        <v>48.97</v>
      </c>
      <c r="M12" s="15">
        <f t="shared" si="1"/>
        <v>48.97</v>
      </c>
      <c r="N12" s="11"/>
      <c r="O12" s="20"/>
    </row>
    <row r="13" spans="1:21" x14ac:dyDescent="0.25">
      <c r="A13" s="12">
        <v>6</v>
      </c>
      <c r="B13" s="12" t="s">
        <v>69</v>
      </c>
      <c r="C13" s="12" t="s">
        <v>70</v>
      </c>
      <c r="D13" s="13" t="s">
        <v>5</v>
      </c>
      <c r="E13" s="13"/>
      <c r="F13" s="12" t="s">
        <v>68</v>
      </c>
      <c r="G13" s="12"/>
      <c r="H13" s="17">
        <v>80</v>
      </c>
      <c r="I13" s="20">
        <v>0</v>
      </c>
      <c r="J13" s="15">
        <v>76.09</v>
      </c>
      <c r="K13" s="11">
        <v>0</v>
      </c>
      <c r="L13" s="15">
        <v>53</v>
      </c>
      <c r="M13" s="15">
        <f t="shared" si="1"/>
        <v>53</v>
      </c>
      <c r="N13" s="11"/>
      <c r="O13" s="20"/>
    </row>
    <row r="14" spans="1:21" x14ac:dyDescent="0.25">
      <c r="A14" s="12">
        <v>11</v>
      </c>
      <c r="B14" s="12" t="s">
        <v>73</v>
      </c>
      <c r="C14" s="12" t="s">
        <v>127</v>
      </c>
      <c r="D14" s="13" t="s">
        <v>2</v>
      </c>
      <c r="E14" s="13"/>
      <c r="F14" s="12" t="s">
        <v>68</v>
      </c>
      <c r="G14" s="12"/>
      <c r="H14" s="17">
        <v>100</v>
      </c>
      <c r="I14" s="20">
        <v>0</v>
      </c>
      <c r="J14" s="15">
        <v>71.260000000000005</v>
      </c>
      <c r="K14" s="11">
        <v>0</v>
      </c>
      <c r="L14" s="15">
        <v>53.79</v>
      </c>
      <c r="M14" s="15">
        <f t="shared" si="1"/>
        <v>53.79</v>
      </c>
      <c r="N14" s="11"/>
      <c r="O14" s="20"/>
    </row>
    <row r="15" spans="1:21" x14ac:dyDescent="0.25">
      <c r="A15" s="12">
        <v>16</v>
      </c>
      <c r="B15" s="17" t="s">
        <v>114</v>
      </c>
      <c r="C15" s="12" t="s">
        <v>115</v>
      </c>
      <c r="D15" s="14" t="s">
        <v>4</v>
      </c>
      <c r="E15" s="13"/>
      <c r="F15" s="12" t="s">
        <v>107</v>
      </c>
      <c r="G15" s="17"/>
      <c r="H15" s="12">
        <v>110</v>
      </c>
      <c r="I15" s="20">
        <v>0</v>
      </c>
      <c r="J15" s="15">
        <v>65.680000000000007</v>
      </c>
      <c r="K15" s="11">
        <v>0</v>
      </c>
      <c r="L15" s="15">
        <v>46.77</v>
      </c>
      <c r="M15" s="15">
        <f t="shared" si="0"/>
        <v>46.77</v>
      </c>
      <c r="N15" s="11">
        <f>(M15+M16+M17+M18)-MAX(M15:M18)</f>
        <v>155.32</v>
      </c>
      <c r="O15" s="20">
        <v>4</v>
      </c>
    </row>
    <row r="16" spans="1:21" x14ac:dyDescent="0.25">
      <c r="A16" s="12">
        <v>13</v>
      </c>
      <c r="B16" s="17" t="s">
        <v>110</v>
      </c>
      <c r="C16" s="12" t="s">
        <v>111</v>
      </c>
      <c r="D16" s="14" t="s">
        <v>4</v>
      </c>
      <c r="E16" s="13"/>
      <c r="F16" s="12" t="s">
        <v>107</v>
      </c>
      <c r="G16" s="17"/>
      <c r="H16" s="17">
        <v>110</v>
      </c>
      <c r="I16" s="20">
        <v>0</v>
      </c>
      <c r="J16" s="15">
        <v>68.31</v>
      </c>
      <c r="K16" s="11">
        <v>8</v>
      </c>
      <c r="L16" s="15">
        <v>45.79</v>
      </c>
      <c r="M16" s="15">
        <f t="shared" si="0"/>
        <v>53.79</v>
      </c>
      <c r="N16" s="11"/>
      <c r="O16" s="20"/>
    </row>
    <row r="17" spans="1:15" x14ac:dyDescent="0.25">
      <c r="A17" s="12">
        <v>18</v>
      </c>
      <c r="B17" s="17" t="s">
        <v>112</v>
      </c>
      <c r="C17" s="12" t="s">
        <v>113</v>
      </c>
      <c r="D17" s="14" t="s">
        <v>49</v>
      </c>
      <c r="E17" s="13"/>
      <c r="F17" s="12" t="s">
        <v>107</v>
      </c>
      <c r="G17" s="17"/>
      <c r="H17" s="12">
        <v>120</v>
      </c>
      <c r="I17" s="20">
        <v>0</v>
      </c>
      <c r="J17" s="15">
        <v>68.22</v>
      </c>
      <c r="K17" s="11">
        <v>0</v>
      </c>
      <c r="L17" s="15">
        <v>54.76</v>
      </c>
      <c r="M17" s="15">
        <f t="shared" si="0"/>
        <v>54.76</v>
      </c>
      <c r="N17" s="11"/>
      <c r="O17" s="20"/>
    </row>
    <row r="18" spans="1:15" x14ac:dyDescent="0.25">
      <c r="A18" s="12">
        <v>9</v>
      </c>
      <c r="B18" s="12" t="s">
        <v>108</v>
      </c>
      <c r="C18" s="12" t="s">
        <v>109</v>
      </c>
      <c r="D18" s="13" t="s">
        <v>2</v>
      </c>
      <c r="E18" s="13"/>
      <c r="F18" s="12" t="s">
        <v>107</v>
      </c>
      <c r="G18" s="12"/>
      <c r="H18" s="12">
        <v>100</v>
      </c>
      <c r="I18" s="20">
        <v>4</v>
      </c>
      <c r="J18" s="15">
        <v>70.63</v>
      </c>
      <c r="K18" s="11">
        <v>4</v>
      </c>
      <c r="L18" s="15">
        <v>47.51</v>
      </c>
      <c r="M18" s="15">
        <f t="shared" si="0"/>
        <v>55.51</v>
      </c>
      <c r="N18" s="11"/>
      <c r="O18" s="20"/>
    </row>
    <row r="19" spans="1:15" x14ac:dyDescent="0.25">
      <c r="A19" s="12">
        <v>7</v>
      </c>
      <c r="B19" s="12" t="s">
        <v>157</v>
      </c>
      <c r="C19" s="12" t="s">
        <v>28</v>
      </c>
      <c r="D19" s="13" t="s">
        <v>2</v>
      </c>
      <c r="E19" s="13"/>
      <c r="F19" s="12" t="s">
        <v>32</v>
      </c>
      <c r="G19" s="12"/>
      <c r="H19" s="17">
        <v>100</v>
      </c>
      <c r="I19" s="20">
        <v>0</v>
      </c>
      <c r="J19" s="15">
        <v>64.2</v>
      </c>
      <c r="K19" s="11">
        <v>4</v>
      </c>
      <c r="L19" s="15">
        <v>47.08</v>
      </c>
      <c r="M19" s="15">
        <f t="shared" si="0"/>
        <v>51.08</v>
      </c>
      <c r="N19" s="11">
        <f>(M19+M20+M21)</f>
        <v>1126.83</v>
      </c>
      <c r="O19" s="20">
        <v>5</v>
      </c>
    </row>
    <row r="20" spans="1:15" x14ac:dyDescent="0.25">
      <c r="A20" s="12">
        <v>2</v>
      </c>
      <c r="B20" s="12" t="s">
        <v>31</v>
      </c>
      <c r="C20" s="12" t="s">
        <v>27</v>
      </c>
      <c r="D20" s="13" t="s">
        <v>5</v>
      </c>
      <c r="E20" s="13"/>
      <c r="F20" s="17" t="s">
        <v>32</v>
      </c>
      <c r="G20" s="12"/>
      <c r="H20" s="17">
        <v>80</v>
      </c>
      <c r="I20" s="20">
        <v>8</v>
      </c>
      <c r="J20" s="15">
        <v>69.58</v>
      </c>
      <c r="K20" s="11">
        <v>8</v>
      </c>
      <c r="L20" s="15">
        <v>56.75</v>
      </c>
      <c r="M20" s="15">
        <f t="shared" si="0"/>
        <v>72.75</v>
      </c>
      <c r="N20" s="11"/>
      <c r="O20" s="20"/>
    </row>
    <row r="21" spans="1:15" x14ac:dyDescent="0.25">
      <c r="A21" s="12">
        <v>10</v>
      </c>
      <c r="B21" s="12" t="s">
        <v>30</v>
      </c>
      <c r="C21" s="12" t="s">
        <v>29</v>
      </c>
      <c r="D21" s="13" t="s">
        <v>2</v>
      </c>
      <c r="E21" s="13"/>
      <c r="F21" s="17" t="s">
        <v>32</v>
      </c>
      <c r="G21" s="12"/>
      <c r="H21" s="12">
        <v>100</v>
      </c>
      <c r="I21" s="20">
        <v>4</v>
      </c>
      <c r="J21" s="15">
        <v>62.97</v>
      </c>
      <c r="K21" s="11">
        <v>999</v>
      </c>
      <c r="L21" s="15"/>
      <c r="M21" s="15">
        <f t="shared" si="0"/>
        <v>1003</v>
      </c>
      <c r="N21" s="11"/>
      <c r="O21" s="20"/>
    </row>
  </sheetData>
  <autoFilter ref="A3:O3"/>
  <sortState ref="F4:O21">
    <sortCondition ref="N4:N21"/>
    <sortCondition ref="F4:F21"/>
    <sortCondition ref="M4:M21"/>
  </sortState>
  <conditionalFormatting sqref="L4:L21">
    <cfRule type="top10" dxfId="0" priority="3" bottom="1" rank="3"/>
  </conditionalFormatting>
  <pageMargins left="0.39370078740157483" right="0.47244094488188981" top="0.86614173228346458" bottom="0.35433070866141736" header="0.19685039370078741" footer="0.15748031496062992"/>
  <pageSetup paperSize="9" scale="77" orientation="landscape" r:id="rId1"/>
  <headerFooter alignWithMargins="0">
    <oddHeader>&amp;C&amp;12Kring NVF Verenigings springen 2019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Ponies</vt:lpstr>
      <vt:lpstr>Paarden</vt:lpstr>
      <vt:lpstr>Paarden!Print_Area</vt:lpstr>
      <vt:lpstr>Ponies!Print_Area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Sprenger, Vincent (SPLJX) - KLM</cp:lastModifiedBy>
  <cp:lastPrinted>2019-04-13T15:42:05Z</cp:lastPrinted>
  <dcterms:created xsi:type="dcterms:W3CDTF">2019-03-27T10:45:47Z</dcterms:created>
  <dcterms:modified xsi:type="dcterms:W3CDTF">2019-04-14T08:58:11Z</dcterms:modified>
</cp:coreProperties>
</file>